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<sst xmlns="http://schemas.openxmlformats.org/spreadsheetml/2006/main" count="106" uniqueCount="97">
  <si>
    <t/>
  </si>
  <si>
    <t>(рублей)</t>
  </si>
  <si>
    <t>Код бюджетной классификации Российской Федерации</t>
  </si>
  <si>
    <t>Наименование доходов</t>
  </si>
  <si>
    <t>1</t>
  </si>
  <si>
    <t>2</t>
  </si>
  <si>
    <t>3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</si>
  <si>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</si>
  <si>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</si>
  <si>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</si>
  <si>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</si>
  <si>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</si>
  <si>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</si>
  <si>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</si>
  <si>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</si>
  <si>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</si>
  <si>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</si>
  <si>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</si>
  <si>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</si>
  <si>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</si>
  <si>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</si>
  <si>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</si>
  <si>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</si>
  <si>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</si>
  <si>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</si>
  <si>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</si>
  <si>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</si>
  <si>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</si>
  <si>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</si>
  <si>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 xml:space="preserve">Земельный налог с организаций </t>
  </si>
  <si>
    <t>1 06 06030 00 0000 110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</si>
  <si>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</si>
  <si>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</si>
  <si>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</si>
  <si>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</si>
  <si>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1 06 06040 00 0000 110</t>
  </si>
  <si>
    <t>1 06 06043 10 0000 110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</si>
  <si>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</si>
  <si>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</si>
  <si>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1 11 05025 10 0000 120</t>
  </si>
  <si>
    <t>1 11 05020 00 0000 120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</si>
  <si>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</si>
  <si>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</si>
  <si>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</t>
  </si>
  <si>
    <t>1 06 01000 00 0000 110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</si>
  <si>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</si>
  <si>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</si>
  <si>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1 13 00000 00 0000 000</t>
  </si>
  <si>
    <t xml:space="preserve">Доходы от оказания платных услуг (работ) </t>
  </si>
  <si>
    <t>1 13 01000 00 0000 130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</si>
  <si>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</si>
  <si>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</si>
  <si>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Дотации бюджетам бюджетной системы Российской Федерации</t>
  </si>
  <si>
    <t>2 02 35118 10 0000 150</t>
  </si>
  <si>
    <t>2 02 35118 00 0000 150</t>
  </si>
  <si>
    <t>2 02 30000 00 0000 150</t>
  </si>
  <si>
    <t>2 02 10000 00 0000 150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</si>
  <si>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</si>
  <si>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</si>
  <si>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</si>
  <si>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2 02 29999 00 0000 150</t>
  </si>
  <si>
    <t>2 02 20000 00 0000 150</t>
  </si>
  <si>
    <t>2 02 29999 10 0000 150</t>
  </si>
  <si>
    <t>1 01 02030 01 0000 110</t>
  </si>
  <si>
    <t>Сумма
на 2022 год</t>
  </si>
  <si>
    <t>1 13 01990 00 0000130</t>
  </si>
  <si>
    <t xml:space="preserve">Прочие доходы от оказания платных услуг (работ) </t>
  </si>
  <si>
    <t xml:space="preserve">Субвенции бюджетам бюджетной системы Российской Федерации </t>
  </si>
  <si>
    <t>Прогнозируемое поступление доходов в бюджет муниципального образования на 2021 год и на плановый период 2022 и 2023 годов</t>
  </si>
  <si>
    <t>Сумма 
на 2021 год</t>
  </si>
  <si>
    <t>Сумма
на 2023 год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</si>
  <si>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</si>
  <si>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</si>
  <si>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</si>
  <si>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</si>
  <si>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</si>
  <si>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</si>
  <si>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</si>
  <si>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</si>
  <si>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2 02 16001 10 0000 150</t>
  </si>
  <si>
    <t>2 02 16001 00 0000 150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</si>
  <si>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</si>
  <si>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</si>
  <si>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</si>
  <si>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</si>
  <si>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 xml:space="preserve">Приложение № 4 
 к проекту Решения Собрания депутатов Становского сельсовета Тимского района Курской области от             года  №  
  «О бюджете муниципального образования «Становской сельсовет» Тимского района Курской области на 2021 год и на плановый период 2022 и 2023 годов»   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</si>
  <si>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</si>
  <si>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</si>
  <si>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</si>
  <si>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</si>
  <si>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</si>
  <si>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</si>
  <si>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</si>
  <si>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</si>
  <si>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ОКАЗАНИЯ ПЛАТНЫХ УСЛУГ И КОМПЕНСАЦИИ ЗАТРАТ ГОСУДАРСТВА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</si>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</sst>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top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45" fillId="0" borderId="10" xfId="33" applyNumberFormat="1" applyFont="1" applyFill="1" applyBorder="1" applyAlignment="1">
      <alignment horizontal="left" vertical="top" wrapText="1"/>
      <protection/>
    </xf>
    <xf numFmtId="0" fontId="0" fillId="0" borderId="10" xfId="33" applyNumberFormat="1" applyFont="1" applyFill="1" applyBorder="1" applyAlignment="1">
      <alignment horizontal="left" vertical="top" wrapText="1"/>
      <protection/>
    </xf>
    <xf numFmtId="0" fontId="47" fillId="0" borderId="10" xfId="33" applyNumberFormat="1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3" fontId="45" fillId="0" borderId="11" xfId="0" applyNumberFormat="1" applyFont="1" applyFill="1" applyBorder="1" applyAlignment="1">
      <alignment vertical="top" wrapText="1"/>
    </xf>
    <xf numFmtId="3" fontId="45" fillId="0" borderId="14" xfId="0" applyNumberFormat="1" applyFont="1" applyFill="1" applyBorder="1" applyAlignment="1">
      <alignment vertical="top" wrapText="1"/>
    </xf>
    <xf numFmtId="3" fontId="45" fillId="0" borderId="12" xfId="0" applyNumberFormat="1" applyFont="1" applyFill="1" applyBorder="1" applyAlignment="1">
      <alignment vertical="top" wrapText="1"/>
    </xf>
    <xf numFmtId="3" fontId="47" fillId="0" borderId="11" xfId="0" applyNumberFormat="1" applyFont="1" applyFill="1" applyBorder="1" applyAlignment="1">
      <alignment vertical="top" wrapText="1"/>
    </xf>
    <xf numFmtId="3" fontId="47" fillId="0" borderId="12" xfId="0" applyNumberFormat="1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vertical="top" wrapText="1"/>
    </xf>
    <xf numFmtId="3" fontId="0" fillId="0" borderId="16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3" fontId="45" fillId="0" borderId="17" xfId="0" applyNumberFormat="1" applyFont="1" applyFill="1" applyBorder="1" applyAlignment="1">
      <alignment vertical="top" wrapText="1"/>
    </xf>
    <xf numFmtId="3" fontId="47" fillId="0" borderId="18" xfId="0" applyNumberFormat="1" applyFont="1" applyFill="1" applyBorder="1" applyAlignment="1">
      <alignment vertical="top" wrapText="1"/>
    </xf>
    <xf numFmtId="3" fontId="0" fillId="0" borderId="18" xfId="0" applyNumberFormat="1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vertical="top" wrapText="1"/>
    </xf>
    <xf numFmtId="3" fontId="47" fillId="0" borderId="17" xfId="0" applyNumberFormat="1" applyFont="1" applyFill="1" applyBorder="1" applyAlignment="1">
      <alignment vertical="top" wrapText="1"/>
    </xf>
    <xf numFmtId="3" fontId="47" fillId="0" borderId="19" xfId="0" applyNumberFormat="1" applyFont="1" applyFill="1" applyBorder="1" applyAlignment="1">
      <alignment vertical="top" wrapText="1"/>
    </xf>
    <xf numFmtId="3" fontId="47" fillId="0" borderId="2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top" wrapText="1"/>
    </xf>
    <xf numFmtId="0" fontId="47" fillId="0" borderId="22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45" fillId="0" borderId="22" xfId="0" applyFont="1" applyFill="1" applyBorder="1" applyAlignment="1">
      <alignment horizontal="left" vertical="top" wrapText="1"/>
    </xf>
    <xf numFmtId="0" fontId="45" fillId="0" borderId="23" xfId="0" applyFont="1" applyFill="1" applyBorder="1" applyAlignment="1">
      <alignment horizontal="left" vertical="top" wrapText="1"/>
    </xf>
    <xf numFmtId="0" fontId="47" fillId="0" borderId="2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115" zoomScaleNormal="115" zoomScalePageLayoutView="0" workbookViewId="0" topLeftCell="C2">
      <selection activeCell="C2" sqref="C2:F2"/>
    </sheetView>
  </sheetViews>
  <sheetFormatPr defaultColWidth="9.33203125" defaultRowHeight="12.75"/>
  <cols>
    <col min="1" max="1" width="24.16015625" style="0" customWidth="1"/>
    <col min="2" max="2" width="42.16015625" style="0" customWidth="1"/>
    <col min="3" max="3" width="18" style="0" customWidth="1"/>
    <col min="4" max="4" width="14.16015625" style="0" customWidth="1"/>
    <col min="5" max="5" width="15.16015625" style="0" customWidth="1"/>
    <col min="6" max="6" width="14.33203125" style="0" customWidth="1"/>
    <col min="8" max="8" width="10.33203125" style="0" bestFit="1" customWidth="1"/>
    <col min="9" max="9" width="14.16015625" style="0" customWidth="1"/>
    <col min="10" max="10" width="12.5" style="0" customWidth="1"/>
  </cols>
  <sheetData>
    <row r="1" ht="12.75"/>
    <row r="2" spans="1:6" ht="108" customHeight="1">
      <c r="A2" s="1" t="s">
        <v>0</v>
      </c>
      <c r="B2" s="1" t="s">
        <v>0</v>
      </c>
      <c r="C2" s="43" t="s">
        <v>85</v>
      </c>
      <c r="D2" s="43"/>
      <c r="E2" s="43"/>
      <c r="F2" s="43"/>
    </row>
    <row r="3" spans="1:4" ht="18" customHeight="1">
      <c r="A3" s="1" t="s">
        <v>0</v>
      </c>
      <c r="B3" s="1" t="s">
        <v>0</v>
      </c>
      <c r="C3" s="1" t="s">
        <v>0</v>
      </c>
      <c r="D3" s="1" t="s">
        <v>0</v>
      </c>
    </row>
    <row r="4" spans="1:6" ht="35.25" customHeight="1">
      <c r="A4" s="51" t="s">
        <v>68</v>
      </c>
      <c r="B4" s="51"/>
      <c r="C4" s="51"/>
      <c r="D4" s="51"/>
      <c r="E4" s="51"/>
      <c r="F4" s="51"/>
    </row>
    <row r="5" spans="1:6" ht="18" customHeight="1">
      <c r="A5" s="1" t="s">
        <v>0</v>
      </c>
      <c r="B5" s="1" t="s">
        <v>0</v>
      </c>
      <c r="C5" s="1" t="s">
        <v>0</v>
      </c>
      <c r="D5" s="2"/>
      <c r="F5" s="2" t="s">
        <v>1</v>
      </c>
    </row>
    <row r="6" spans="1:6" ht="42.75" customHeight="1">
      <c r="A6" s="3" t="s">
        <v>2</v>
      </c>
      <c r="B6" s="44" t="s">
        <v>3</v>
      </c>
      <c r="C6" s="44"/>
      <c r="D6" s="7" t="s">
        <v>69</v>
      </c>
      <c r="E6" s="9" t="s">
        <v>64</v>
      </c>
      <c r="F6" s="10" t="s">
        <v>70</v>
      </c>
    </row>
    <row r="7" spans="1:6" ht="12.75" customHeight="1">
      <c r="A7" s="4" t="s">
        <v>4</v>
      </c>
      <c r="B7" s="45" t="s">
        <v>5</v>
      </c>
      <c r="C7" s="45"/>
      <c r="D7" s="5" t="s">
        <v>6</v>
      </c>
      <c r="E7" s="6"/>
      <c r="F7" s="6"/>
    </row>
    <row r="8" spans="1:6" ht="14.25" customHeight="1">
      <c r="A8" s="39" t="s">
        <v>7</v>
      </c>
      <c r="B8" s="39"/>
      <c r="C8" s="39"/>
      <c r="D8" s="22">
        <f>D9+D35</f>
        <v>6118233</v>
      </c>
      <c r="E8" s="22">
        <f>E9+E35</f>
        <v>3424240</v>
      </c>
      <c r="F8" s="23">
        <f>F9+F35</f>
        <v>3349892</v>
      </c>
    </row>
    <row r="9" spans="1:10" ht="14.25" customHeight="1">
      <c r="A9" s="18" t="s">
        <v>8</v>
      </c>
      <c r="B9" s="39" t="s">
        <v>9</v>
      </c>
      <c r="C9" s="39"/>
      <c r="D9" s="22">
        <f>+D10+D15+D23+D27+D31</f>
        <v>3592357</v>
      </c>
      <c r="E9" s="22">
        <f>+E10+E15+E23+E27+E31</f>
        <v>2398469</v>
      </c>
      <c r="F9" s="24">
        <f>F10+F15+F23+F27+F31</f>
        <v>2405616</v>
      </c>
      <c r="H9" s="8"/>
      <c r="I9" s="8"/>
      <c r="J9" s="8"/>
    </row>
    <row r="10" spans="1:6" ht="14.25" customHeight="1">
      <c r="A10" s="18" t="s">
        <v>10</v>
      </c>
      <c r="B10" s="39" t="s">
        <v>11</v>
      </c>
      <c r="C10" s="39"/>
      <c r="D10" s="22">
        <f>D11</f>
        <v>118233</v>
      </c>
      <c r="E10" s="22">
        <f>E11</f>
        <v>124345</v>
      </c>
      <c r="F10" s="24">
        <f>F11</f>
        <v>131492</v>
      </c>
    </row>
    <row r="11" spans="1:6" ht="15" customHeight="1">
      <c r="A11" s="20" t="s">
        <v>12</v>
      </c>
      <c r="B11" s="37" t="s">
        <v>13</v>
      </c>
      <c r="C11" s="37"/>
      <c r="D11" s="25">
        <f>+D12+D13+D14</f>
        <v>118233</v>
      </c>
      <c r="E11" s="25">
        <f>E12+E13+E14</f>
        <v>124345</v>
      </c>
      <c r="F11" s="26">
        <f>+F12+F13+F14</f>
        <v>131492</v>
      </c>
    </row>
    <row r="12" spans="1:6" ht="67.5" customHeight="1">
      <c r="A12" s="19" t="s">
        <v>14</v>
      </c>
      <c r="B12" s="38" t="s">
        <v>45</v>
      </c>
      <c r="C12" s="48"/>
      <c r="D12" s="27">
        <v>110893</v>
      </c>
      <c r="E12" s="28">
        <v>116774</v>
      </c>
      <c r="F12" s="28">
        <v>123651</v>
      </c>
    </row>
    <row r="13" spans="1:6" ht="91.5" customHeight="1">
      <c r="A13" s="21" t="s">
        <v>46</v>
      </c>
      <c r="B13" s="40" t="s">
        <v>92</v>
      </c>
      <c r="C13" s="52"/>
      <c r="D13" s="29">
        <v>4350</v>
      </c>
      <c r="E13" s="29">
        <v>4581</v>
      </c>
      <c r="F13" s="29">
        <v>4851</v>
      </c>
    </row>
    <row r="14" spans="1:6" ht="38.25" customHeight="1">
      <c r="A14" s="21" t="s">
        <v>63</v>
      </c>
      <c r="B14" s="40" t="s">
        <v>93</v>
      </c>
      <c r="C14" s="46"/>
      <c r="D14" s="29">
        <v>2990</v>
      </c>
      <c r="E14" s="29">
        <v>2990</v>
      </c>
      <c r="F14" s="29">
        <v>2990</v>
      </c>
    </row>
    <row r="15" spans="1:7" ht="14.25" customHeight="1">
      <c r="A15" s="18" t="s">
        <v>15</v>
      </c>
      <c r="B15" s="39" t="s">
        <v>16</v>
      </c>
      <c r="C15" s="47"/>
      <c r="D15" s="24">
        <f>D16+D18</f>
        <v>2220132</v>
      </c>
      <c r="E15" s="24">
        <f>E16+E18</f>
        <v>2220132</v>
      </c>
      <c r="F15" s="24">
        <f>F16+F18</f>
        <v>2220132</v>
      </c>
      <c r="G15" s="11"/>
    </row>
    <row r="16" spans="1:7" ht="15" customHeight="1">
      <c r="A16" s="20" t="s">
        <v>44</v>
      </c>
      <c r="B16" s="37" t="s">
        <v>43</v>
      </c>
      <c r="C16" s="50"/>
      <c r="D16" s="26">
        <f>D17</f>
        <v>599962</v>
      </c>
      <c r="E16" s="26">
        <f>E17</f>
        <v>599962</v>
      </c>
      <c r="F16" s="26">
        <f>F17</f>
        <v>599962</v>
      </c>
      <c r="G16" s="11"/>
    </row>
    <row r="17" spans="1:7" ht="41.25" customHeight="1">
      <c r="A17" s="21" t="s">
        <v>25</v>
      </c>
      <c r="B17" s="38" t="s">
        <v>26</v>
      </c>
      <c r="C17" s="49"/>
      <c r="D17" s="29">
        <v>599962</v>
      </c>
      <c r="E17" s="29">
        <v>599962</v>
      </c>
      <c r="F17" s="29">
        <v>599962</v>
      </c>
      <c r="G17" s="11"/>
    </row>
    <row r="18" spans="1:6" ht="15" customHeight="1">
      <c r="A18" s="18" t="s">
        <v>27</v>
      </c>
      <c r="B18" s="39" t="s">
        <v>28</v>
      </c>
      <c r="C18" s="47"/>
      <c r="D18" s="24">
        <f>D19+D21</f>
        <v>1620170</v>
      </c>
      <c r="E18" s="24">
        <f>E19+E21</f>
        <v>1620170</v>
      </c>
      <c r="F18" s="24">
        <f>F19+F21</f>
        <v>1620170</v>
      </c>
    </row>
    <row r="19" spans="1:6" ht="15.75" customHeight="1">
      <c r="A19" s="17" t="s">
        <v>30</v>
      </c>
      <c r="B19" s="37" t="s">
        <v>29</v>
      </c>
      <c r="C19" s="50"/>
      <c r="D19" s="26">
        <f>D20</f>
        <v>533564</v>
      </c>
      <c r="E19" s="26">
        <f>E20</f>
        <v>533564</v>
      </c>
      <c r="F19" s="26">
        <f>F20</f>
        <v>533564</v>
      </c>
    </row>
    <row r="20" spans="1:6" ht="27.75" customHeight="1">
      <c r="A20" s="16" t="s">
        <v>34</v>
      </c>
      <c r="B20" s="48" t="s">
        <v>31</v>
      </c>
      <c r="C20" s="49"/>
      <c r="D20" s="29">
        <v>533564</v>
      </c>
      <c r="E20" s="29">
        <v>533564</v>
      </c>
      <c r="F20" s="29">
        <v>533564</v>
      </c>
    </row>
    <row r="21" spans="1:6" ht="15" customHeight="1">
      <c r="A21" s="17" t="s">
        <v>35</v>
      </c>
      <c r="B21" s="37" t="s">
        <v>32</v>
      </c>
      <c r="C21" s="50"/>
      <c r="D21" s="26">
        <f>D22</f>
        <v>1086606</v>
      </c>
      <c r="E21" s="26">
        <f>E22</f>
        <v>1086606</v>
      </c>
      <c r="F21" s="26">
        <f>F22</f>
        <v>1086606</v>
      </c>
    </row>
    <row r="22" spans="1:6" ht="26.25" customHeight="1">
      <c r="A22" s="16" t="s">
        <v>36</v>
      </c>
      <c r="B22" s="48" t="s">
        <v>33</v>
      </c>
      <c r="C22" s="49"/>
      <c r="D22" s="29">
        <v>1086606</v>
      </c>
      <c r="E22" s="29">
        <v>1086606</v>
      </c>
      <c r="F22" s="29">
        <v>1086606</v>
      </c>
    </row>
    <row r="23" spans="1:6" ht="40.5" customHeight="1">
      <c r="A23" s="18" t="s">
        <v>17</v>
      </c>
      <c r="B23" s="39" t="s">
        <v>18</v>
      </c>
      <c r="C23" s="47"/>
      <c r="D23" s="24">
        <f>D24</f>
        <v>36632</v>
      </c>
      <c r="E23" s="24">
        <f>E24</f>
        <v>36632</v>
      </c>
      <c r="F23" s="24">
        <f>F24</f>
        <v>36632</v>
      </c>
    </row>
    <row r="24" spans="1:6" ht="84" customHeight="1">
      <c r="A24" s="20" t="s">
        <v>19</v>
      </c>
      <c r="B24" s="37" t="s">
        <v>20</v>
      </c>
      <c r="C24" s="50"/>
      <c r="D24" s="26">
        <f>D25</f>
        <v>36632</v>
      </c>
      <c r="E24" s="26">
        <v>36632</v>
      </c>
      <c r="F24" s="26">
        <f>F25</f>
        <v>36632</v>
      </c>
    </row>
    <row r="25" spans="1:6" ht="66.75" customHeight="1">
      <c r="A25" s="16" t="s">
        <v>40</v>
      </c>
      <c r="B25" s="48" t="s">
        <v>37</v>
      </c>
      <c r="C25" s="49"/>
      <c r="D25" s="29">
        <f>D26</f>
        <v>36632</v>
      </c>
      <c r="E25" s="29">
        <f>E26</f>
        <v>36632</v>
      </c>
      <c r="F25" s="29">
        <f>F26</f>
        <v>36632</v>
      </c>
    </row>
    <row r="26" spans="1:6" ht="72" customHeight="1">
      <c r="A26" s="16" t="s">
        <v>39</v>
      </c>
      <c r="B26" s="48" t="s">
        <v>38</v>
      </c>
      <c r="C26" s="49"/>
      <c r="D26" s="29">
        <v>36632</v>
      </c>
      <c r="E26" s="29">
        <v>36632</v>
      </c>
      <c r="F26" s="29">
        <v>36632</v>
      </c>
    </row>
    <row r="27" spans="1:6" ht="27.75" customHeight="1">
      <c r="A27" s="15" t="s">
        <v>47</v>
      </c>
      <c r="B27" s="47" t="s">
        <v>94</v>
      </c>
      <c r="C27" s="57"/>
      <c r="D27" s="24">
        <f>D28</f>
        <v>17360</v>
      </c>
      <c r="E27" s="24">
        <f>E28</f>
        <v>17360</v>
      </c>
      <c r="F27" s="24">
        <f>F28</f>
        <v>17360</v>
      </c>
    </row>
    <row r="28" spans="1:6" ht="19.5" customHeight="1">
      <c r="A28" s="17" t="s">
        <v>49</v>
      </c>
      <c r="B28" s="50" t="s">
        <v>48</v>
      </c>
      <c r="C28" s="58"/>
      <c r="D28" s="26">
        <f>D30</f>
        <v>17360</v>
      </c>
      <c r="E28" s="26">
        <f>E30</f>
        <v>17360</v>
      </c>
      <c r="F28" s="26">
        <f>F30</f>
        <v>17360</v>
      </c>
    </row>
    <row r="29" spans="1:6" ht="18.75" customHeight="1">
      <c r="A29" s="16" t="s">
        <v>65</v>
      </c>
      <c r="B29" s="49" t="s">
        <v>66</v>
      </c>
      <c r="C29" s="46"/>
      <c r="D29" s="29">
        <f>D30</f>
        <v>17360</v>
      </c>
      <c r="E29" s="29">
        <f>E30</f>
        <v>17360</v>
      </c>
      <c r="F29" s="29">
        <v>70750</v>
      </c>
    </row>
    <row r="30" spans="1:6" ht="27.75" customHeight="1">
      <c r="A30" s="16" t="s">
        <v>51</v>
      </c>
      <c r="B30" s="40" t="s">
        <v>50</v>
      </c>
      <c r="C30" s="55"/>
      <c r="D30" s="29">
        <v>17360</v>
      </c>
      <c r="E30" s="29">
        <v>17360</v>
      </c>
      <c r="F30" s="29">
        <v>17360</v>
      </c>
    </row>
    <row r="31" spans="1:6" ht="27" customHeight="1">
      <c r="A31" s="15" t="s">
        <v>71</v>
      </c>
      <c r="B31" s="47" t="s">
        <v>72</v>
      </c>
      <c r="C31" s="56"/>
      <c r="D31" s="24">
        <f>D34</f>
        <v>1200000</v>
      </c>
      <c r="E31" s="24"/>
      <c r="F31" s="24"/>
    </row>
    <row r="32" spans="1:6" ht="26.25" customHeight="1">
      <c r="A32" s="17" t="s">
        <v>73</v>
      </c>
      <c r="B32" s="50" t="s">
        <v>74</v>
      </c>
      <c r="C32" s="53"/>
      <c r="D32" s="26">
        <f>D34</f>
        <v>1200000</v>
      </c>
      <c r="E32" s="26"/>
      <c r="F32" s="26"/>
    </row>
    <row r="33" spans="1:6" ht="39.75" customHeight="1">
      <c r="A33" s="16" t="s">
        <v>75</v>
      </c>
      <c r="B33" s="40" t="s">
        <v>76</v>
      </c>
      <c r="C33" s="42"/>
      <c r="D33" s="29">
        <f>D34</f>
        <v>1200000</v>
      </c>
      <c r="E33" s="29"/>
      <c r="F33" s="29"/>
    </row>
    <row r="34" spans="1:6" ht="39.75" customHeight="1">
      <c r="A34" s="16" t="s">
        <v>77</v>
      </c>
      <c r="B34" s="40" t="s">
        <v>78</v>
      </c>
      <c r="C34" s="42"/>
      <c r="D34" s="29">
        <v>1200000</v>
      </c>
      <c r="E34" s="29"/>
      <c r="F34" s="29"/>
    </row>
    <row r="35" spans="1:6" ht="14.25" customHeight="1">
      <c r="A35" s="18" t="s">
        <v>21</v>
      </c>
      <c r="B35" s="39" t="s">
        <v>22</v>
      </c>
      <c r="C35" s="47"/>
      <c r="D35" s="24">
        <f>D36</f>
        <v>2525876</v>
      </c>
      <c r="E35" s="24">
        <f>E36</f>
        <v>1025771</v>
      </c>
      <c r="F35" s="24">
        <f>F36</f>
        <v>944276</v>
      </c>
    </row>
    <row r="36" spans="1:6" s="12" customFormat="1" ht="42.75" customHeight="1">
      <c r="A36" s="18" t="s">
        <v>23</v>
      </c>
      <c r="B36" s="39" t="s">
        <v>24</v>
      </c>
      <c r="C36" s="47"/>
      <c r="D36" s="30">
        <f>D37+D42+D45+D48</f>
        <v>2525876</v>
      </c>
      <c r="E36" s="30">
        <f>+E37+E42+E45</f>
        <v>1025771</v>
      </c>
      <c r="F36" s="24">
        <f>+F37+F45+F42</f>
        <v>944276</v>
      </c>
    </row>
    <row r="37" spans="1:6" s="13" customFormat="1" ht="28.5" customHeight="1">
      <c r="A37" s="20" t="s">
        <v>56</v>
      </c>
      <c r="B37" s="37" t="s">
        <v>52</v>
      </c>
      <c r="C37" s="37"/>
      <c r="D37" s="31">
        <f>D39+D41</f>
        <v>1356259</v>
      </c>
      <c r="E37" s="26">
        <f>+E40</f>
        <v>935583</v>
      </c>
      <c r="F37" s="26">
        <f>F40</f>
        <v>850530</v>
      </c>
    </row>
    <row r="38" spans="1:6" s="13" customFormat="1" ht="28.5" customHeight="1">
      <c r="A38" s="21" t="s">
        <v>81</v>
      </c>
      <c r="B38" s="49" t="s">
        <v>82</v>
      </c>
      <c r="C38" s="54"/>
      <c r="D38" s="32">
        <f>D39</f>
        <v>418908</v>
      </c>
      <c r="E38" s="29"/>
      <c r="F38" s="29">
        <v>0</v>
      </c>
    </row>
    <row r="39" spans="1:6" s="13" customFormat="1" ht="28.5" customHeight="1">
      <c r="A39" s="21" t="s">
        <v>83</v>
      </c>
      <c r="B39" s="40" t="s">
        <v>84</v>
      </c>
      <c r="C39" s="54"/>
      <c r="D39" s="32">
        <v>418908</v>
      </c>
      <c r="E39" s="29"/>
      <c r="F39" s="29">
        <v>0</v>
      </c>
    </row>
    <row r="40" spans="1:6" ht="38.25" customHeight="1">
      <c r="A40" s="21" t="s">
        <v>80</v>
      </c>
      <c r="B40" s="40" t="s">
        <v>95</v>
      </c>
      <c r="C40" s="54"/>
      <c r="D40" s="33">
        <f>D41</f>
        <v>937351</v>
      </c>
      <c r="E40" s="29">
        <f>E41</f>
        <v>935583</v>
      </c>
      <c r="F40" s="29">
        <f>F41</f>
        <v>850530</v>
      </c>
    </row>
    <row r="41" spans="1:6" ht="40.5" customHeight="1">
      <c r="A41" s="21" t="s">
        <v>79</v>
      </c>
      <c r="B41" s="40" t="s">
        <v>96</v>
      </c>
      <c r="C41" s="54"/>
      <c r="D41" s="33">
        <v>937351</v>
      </c>
      <c r="E41" s="29">
        <v>935583</v>
      </c>
      <c r="F41" s="29">
        <v>850530</v>
      </c>
    </row>
    <row r="42" spans="1:6" s="13" customFormat="1" ht="29.25" customHeight="1">
      <c r="A42" s="20" t="s">
        <v>61</v>
      </c>
      <c r="B42" s="50" t="s">
        <v>57</v>
      </c>
      <c r="C42" s="53"/>
      <c r="D42" s="34">
        <f>D44</f>
        <v>799775</v>
      </c>
      <c r="E42" s="26"/>
      <c r="F42" s="26"/>
    </row>
    <row r="43" spans="1:6" ht="17.25" customHeight="1">
      <c r="A43" s="21" t="s">
        <v>60</v>
      </c>
      <c r="B43" s="40" t="s">
        <v>58</v>
      </c>
      <c r="C43" s="42"/>
      <c r="D43" s="29">
        <f>D44</f>
        <v>799775</v>
      </c>
      <c r="E43" s="29"/>
      <c r="F43" s="29"/>
    </row>
    <row r="44" spans="1:6" ht="16.5" customHeight="1">
      <c r="A44" s="21" t="s">
        <v>62</v>
      </c>
      <c r="B44" s="40" t="s">
        <v>59</v>
      </c>
      <c r="C44" s="42"/>
      <c r="D44" s="29">
        <v>799775</v>
      </c>
      <c r="E44" s="29"/>
      <c r="F44" s="29"/>
    </row>
    <row r="45" spans="1:6" s="13" customFormat="1" ht="28.5" customHeight="1">
      <c r="A45" s="20" t="s">
        <v>55</v>
      </c>
      <c r="B45" s="37" t="s">
        <v>67</v>
      </c>
      <c r="C45" s="37"/>
      <c r="D45" s="31">
        <f aca="true" t="shared" si="0" ref="D45:F46">D46</f>
        <v>89267</v>
      </c>
      <c r="E45" s="35">
        <f t="shared" si="0"/>
        <v>90188</v>
      </c>
      <c r="F45" s="36">
        <f t="shared" si="0"/>
        <v>93746</v>
      </c>
    </row>
    <row r="46" spans="1:6" ht="30.75" customHeight="1">
      <c r="A46" s="21" t="s">
        <v>54</v>
      </c>
      <c r="B46" s="38" t="s">
        <v>41</v>
      </c>
      <c r="C46" s="39"/>
      <c r="D46" s="33">
        <f t="shared" si="0"/>
        <v>89267</v>
      </c>
      <c r="E46" s="29">
        <f t="shared" si="0"/>
        <v>90188</v>
      </c>
      <c r="F46" s="29">
        <f t="shared" si="0"/>
        <v>93746</v>
      </c>
    </row>
    <row r="47" spans="1:6" ht="41.25" customHeight="1">
      <c r="A47" s="21" t="s">
        <v>53</v>
      </c>
      <c r="B47" s="40" t="s">
        <v>42</v>
      </c>
      <c r="C47" s="41"/>
      <c r="D47" s="33">
        <v>89267</v>
      </c>
      <c r="E47" s="29">
        <v>90188</v>
      </c>
      <c r="F47" s="29">
        <v>93746</v>
      </c>
    </row>
    <row r="48" spans="1:6" ht="21" customHeight="1">
      <c r="A48" s="20" t="s">
        <v>86</v>
      </c>
      <c r="B48" s="37" t="s">
        <v>87</v>
      </c>
      <c r="C48" s="37"/>
      <c r="D48" s="31">
        <f>D49</f>
        <v>280575</v>
      </c>
      <c r="E48" s="35"/>
      <c r="F48" s="36"/>
    </row>
    <row r="49" spans="1:7" ht="54.75" customHeight="1">
      <c r="A49" s="21" t="s">
        <v>88</v>
      </c>
      <c r="B49" s="38" t="s">
        <v>89</v>
      </c>
      <c r="C49" s="39"/>
      <c r="D49" s="33">
        <f>D50</f>
        <v>280575</v>
      </c>
      <c r="E49" s="29"/>
      <c r="F49" s="29"/>
      <c r="G49" s="14"/>
    </row>
    <row r="50" spans="1:6" ht="39.75" customHeight="1">
      <c r="A50" s="21" t="s">
        <v>90</v>
      </c>
      <c r="B50" s="40" t="s">
        <v>91</v>
      </c>
      <c r="C50" s="41"/>
      <c r="D50" s="33">
        <v>280575</v>
      </c>
      <c r="E50" s="29"/>
      <c r="F50" s="29"/>
    </row>
  </sheetData>
  <sheetProtection/>
  <mergeCells count="47">
    <mergeCell ref="B35:C35"/>
    <mergeCell ref="B43:C43"/>
    <mergeCell ref="B41:C41"/>
    <mergeCell ref="B18:C18"/>
    <mergeCell ref="B19:C19"/>
    <mergeCell ref="B27:C27"/>
    <mergeCell ref="B28:C28"/>
    <mergeCell ref="B26:C26"/>
    <mergeCell ref="B24:C24"/>
    <mergeCell ref="B22:C22"/>
    <mergeCell ref="B47:C47"/>
    <mergeCell ref="B44:C44"/>
    <mergeCell ref="B29:C29"/>
    <mergeCell ref="B45:C45"/>
    <mergeCell ref="B46:C46"/>
    <mergeCell ref="B25:C25"/>
    <mergeCell ref="B38:C38"/>
    <mergeCell ref="B31:C31"/>
    <mergeCell ref="B32:C32"/>
    <mergeCell ref="B33:C33"/>
    <mergeCell ref="A4:F4"/>
    <mergeCell ref="B13:C13"/>
    <mergeCell ref="B42:C42"/>
    <mergeCell ref="B40:C40"/>
    <mergeCell ref="B37:C37"/>
    <mergeCell ref="B39:C39"/>
    <mergeCell ref="B15:C15"/>
    <mergeCell ref="B17:C17"/>
    <mergeCell ref="B30:C30"/>
    <mergeCell ref="B36:C36"/>
    <mergeCell ref="B23:C23"/>
    <mergeCell ref="B10:C10"/>
    <mergeCell ref="B11:C11"/>
    <mergeCell ref="B12:C12"/>
    <mergeCell ref="B20:C20"/>
    <mergeCell ref="B21:C21"/>
    <mergeCell ref="B16:C16"/>
    <mergeCell ref="B48:C48"/>
    <mergeCell ref="B49:C49"/>
    <mergeCell ref="B50:C50"/>
    <mergeCell ref="B34:C34"/>
    <mergeCell ref="C2:F2"/>
    <mergeCell ref="B6:C6"/>
    <mergeCell ref="B7:C7"/>
    <mergeCell ref="A8:C8"/>
    <mergeCell ref="B9:C9"/>
    <mergeCell ref="B14:C14"/>
  </mergeCells>
  <printOptions/>
  <pageMargins left="1.0236220472440944" right="0.31496062992125984" top="0.5905511811023623" bottom="0.35433070866141736" header="0.31496062992125984" footer="0.31496062992125984"/>
  <pageSetup fitToHeight="0" fitToWidth="1" horizontalDpi="600" verticalDpi="600" orientation="portrait" paperSize="9" scale="7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2020-11-23T11:25:51Z</dcterms:modified>
  <cp:category/>
  <cp:version/>
  <cp:contentType/>
  <cp:contentStatus/>
</cp:coreProperties>
</file>